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95" windowWidth="20115" windowHeight="7275"/>
  </bookViews>
  <sheets>
    <sheet name="Támogatás" sheetId="1" r:id="rId1"/>
  </sheets>
  <calcPr calcId="145621"/>
</workbook>
</file>

<file path=xl/calcChain.xml><?xml version="1.0" encoding="utf-8"?>
<calcChain xmlns="http://schemas.openxmlformats.org/spreadsheetml/2006/main">
  <c r="D20" i="1" l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C20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T6" i="1"/>
  <c r="S6" i="1"/>
  <c r="T20" i="1" l="1"/>
  <c r="S20" i="1"/>
</calcChain>
</file>

<file path=xl/sharedStrings.xml><?xml version="1.0" encoding="utf-8"?>
<sst xmlns="http://schemas.openxmlformats.org/spreadsheetml/2006/main" count="49" uniqueCount="32">
  <si>
    <t>Akadémiák</t>
  </si>
  <si>
    <t>Felhasználási terület (jogcím)</t>
  </si>
  <si>
    <t>Támogatás</t>
  </si>
  <si>
    <t>Ebből: beruházás</t>
  </si>
  <si>
    <t>Összesen</t>
  </si>
  <si>
    <t>Vasas Akadémia Kft.</t>
  </si>
  <si>
    <t>Illés Sport Alapítvány</t>
  </si>
  <si>
    <t>Sándor Károly Ifjúsági Sport Alapítvány</t>
  </si>
  <si>
    <t>Honvéd FC Kft.</t>
  </si>
  <si>
    <t>Felcsút Utánpótlás Neveléséért Alapítvány</t>
  </si>
  <si>
    <t>Debreceni Labdarúgó Akadémia Nonprofit Kft.</t>
  </si>
  <si>
    <t>Újpesti Torna Egylet</t>
  </si>
  <si>
    <t>Paksi Futball Club Kft.</t>
  </si>
  <si>
    <t>FTC Labdarúgó Zrt.</t>
  </si>
  <si>
    <t>Kaposvári Rákóczi Bene Ferenc Labdarúgó Akadémia</t>
  </si>
  <si>
    <t>Diósgyőri Városrész Testgyakorló Kör SE</t>
  </si>
  <si>
    <t>Kecskeméti Torna Egylet Labdarúgó Kft.</t>
  </si>
  <si>
    <t>PMFC-Sport Szolgáltató és Kereskedelmi Kft.</t>
  </si>
  <si>
    <t>Győri ETO FC Labdarúgó és Sportszolgáltató Kft.</t>
  </si>
  <si>
    <t>Sportolási célú infrastruktúra fejlesztése, üzemeltetése, karbantartása</t>
  </si>
  <si>
    <t>Sportszerek, felszerelések</t>
  </si>
  <si>
    <t>Gyógyszerek, táplálék kiegészítők</t>
  </si>
  <si>
    <t>Oktatási célú infrastruktúra fejlesztése, üzemeltetés, karbantartás</t>
  </si>
  <si>
    <t>Sport szakemberek személyi jellegá ráfordításai</t>
  </si>
  <si>
    <t>Sportolók személyi jellegű ráfordításai</t>
  </si>
  <si>
    <t>Iskolai, kollégiumi személyzet személyi jellegű ráfordításai</t>
  </si>
  <si>
    <t>Sportrendezvények rendezésének és részvételének költségei</t>
  </si>
  <si>
    <t>Edzőtáborok költségei</t>
  </si>
  <si>
    <t>Oktatási típusú működési kiadások (képzés, kollégiumi szállás és étkezés)</t>
  </si>
  <si>
    <t>Versenyeztetéssel felkészüléssel összefüggő személyszállítási költségek</t>
  </si>
  <si>
    <t>Egyéb sportszolgáltatás</t>
  </si>
  <si>
    <t>Adminisztrációs kiadások (maximum 10 %)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</si>
</sst>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F_t_-;\-* #,##0.00\ _F_t_-;_-* &quot;-&quot;??\ _F_t_-;_-@_-"/>
    <numFmt numFmtId="164" formatCode="#,##0_ ;\-#,##0\ 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indexed="64"/>
      </right>
      <top/>
      <bottom style="thin">
        <color indexed="64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medium">
        <color auto="1"/>
      </top>
      <bottom style="double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thick">
        <color auto="1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 applyFill="1" applyAlignment="1">
      <alignment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vertical="center" wrapText="1"/>
    </xf>
    <xf numFmtId="0" fontId="4" fillId="0" borderId="9" xfId="0" applyFont="1" applyFill="1" applyBorder="1" applyAlignment="1">
      <alignment vertical="center" wrapText="1"/>
    </xf>
    <xf numFmtId="0" fontId="4" fillId="0" borderId="21" xfId="0" applyFont="1" applyFill="1" applyBorder="1" applyAlignment="1">
      <alignment wrapText="1"/>
    </xf>
    <xf numFmtId="0" fontId="4" fillId="2" borderId="10" xfId="0" applyFont="1" applyFill="1" applyBorder="1" applyAlignment="1">
      <alignment horizontal="center" vertical="center" wrapText="1"/>
    </xf>
    <xf numFmtId="0" fontId="5" fillId="0" borderId="27" xfId="0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center" vertical="center" wrapText="1"/>
    </xf>
    <xf numFmtId="0" fontId="6" fillId="0" borderId="30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 vertical="center" wrapText="1"/>
    </xf>
    <xf numFmtId="0" fontId="4" fillId="0" borderId="33" xfId="0" applyFont="1" applyFill="1" applyBorder="1" applyAlignment="1">
      <alignment horizontal="center" vertical="center" wrapText="1"/>
    </xf>
    <xf numFmtId="0" fontId="6" fillId="0" borderId="34" xfId="0" applyFont="1" applyFill="1" applyBorder="1" applyAlignment="1">
      <alignment horizontal="center" vertical="center" wrapText="1"/>
    </xf>
    <xf numFmtId="164" fontId="4" fillId="0" borderId="23" xfId="1" applyNumberFormat="1" applyFont="1" applyFill="1" applyBorder="1" applyAlignment="1">
      <alignment horizontal="right" vertical="center" wrapText="1"/>
    </xf>
    <xf numFmtId="164" fontId="2" fillId="0" borderId="3" xfId="1" applyNumberFormat="1" applyFont="1" applyFill="1" applyBorder="1" applyAlignment="1">
      <alignment horizontal="right" vertical="center" wrapText="1"/>
    </xf>
    <xf numFmtId="164" fontId="2" fillId="2" borderId="12" xfId="1" applyNumberFormat="1" applyFont="1" applyFill="1" applyBorder="1" applyAlignment="1">
      <alignment horizontal="right" vertical="center" wrapText="1"/>
    </xf>
    <xf numFmtId="164" fontId="2" fillId="0" borderId="15" xfId="1" applyNumberFormat="1" applyFont="1" applyFill="1" applyBorder="1" applyAlignment="1">
      <alignment horizontal="right" vertical="center" wrapText="1"/>
    </xf>
    <xf numFmtId="164" fontId="2" fillId="0" borderId="29" xfId="1" applyNumberFormat="1" applyFont="1" applyFill="1" applyBorder="1" applyAlignment="1">
      <alignment horizontal="right" vertical="center" wrapText="1"/>
    </xf>
    <xf numFmtId="164" fontId="2" fillId="0" borderId="7" xfId="1" applyNumberFormat="1" applyFont="1" applyFill="1" applyBorder="1" applyAlignment="1">
      <alignment horizontal="right" vertical="center" wrapText="1"/>
    </xf>
    <xf numFmtId="164" fontId="2" fillId="0" borderId="35" xfId="1" applyNumberFormat="1" applyFont="1" applyFill="1" applyBorder="1" applyAlignment="1">
      <alignment horizontal="right" vertical="center" wrapText="1"/>
    </xf>
    <xf numFmtId="164" fontId="4" fillId="0" borderId="7" xfId="1" applyNumberFormat="1" applyFont="1" applyFill="1" applyBorder="1" applyAlignment="1">
      <alignment horizontal="right" vertical="center" wrapText="1"/>
    </xf>
    <xf numFmtId="164" fontId="4" fillId="2" borderId="4" xfId="1" applyNumberFormat="1" applyFont="1" applyFill="1" applyBorder="1" applyAlignment="1">
      <alignment horizontal="right" vertical="center" wrapText="1"/>
    </xf>
    <xf numFmtId="164" fontId="2" fillId="0" borderId="1" xfId="1" applyNumberFormat="1" applyFont="1" applyFill="1" applyBorder="1" applyAlignment="1">
      <alignment horizontal="right" vertical="center" wrapText="1"/>
    </xf>
    <xf numFmtId="164" fontId="2" fillId="2" borderId="10" xfId="1" applyNumberFormat="1" applyFont="1" applyFill="1" applyBorder="1" applyAlignment="1">
      <alignment horizontal="right" vertical="center" wrapText="1"/>
    </xf>
    <xf numFmtId="164" fontId="2" fillId="0" borderId="13" xfId="1" applyNumberFormat="1" applyFont="1" applyFill="1" applyBorder="1" applyAlignment="1">
      <alignment horizontal="right" vertical="center" wrapText="1"/>
    </xf>
    <xf numFmtId="164" fontId="2" fillId="0" borderId="28" xfId="1" applyNumberFormat="1" applyFont="1" applyFill="1" applyBorder="1" applyAlignment="1">
      <alignment horizontal="right" vertical="center" wrapText="1"/>
    </xf>
    <xf numFmtId="164" fontId="2" fillId="0" borderId="5" xfId="1" applyNumberFormat="1" applyFont="1" applyFill="1" applyBorder="1" applyAlignment="1">
      <alignment horizontal="right" vertical="center" wrapText="1"/>
    </xf>
    <xf numFmtId="164" fontId="2" fillId="0" borderId="33" xfId="1" applyNumberFormat="1" applyFont="1" applyFill="1" applyBorder="1" applyAlignment="1">
      <alignment horizontal="right" vertical="center" wrapText="1"/>
    </xf>
    <xf numFmtId="164" fontId="4" fillId="2" borderId="23" xfId="1" applyNumberFormat="1" applyFont="1" applyFill="1" applyBorder="1" applyAlignment="1">
      <alignment horizontal="right" vertical="center" wrapText="1"/>
    </xf>
    <xf numFmtId="0" fontId="6" fillId="0" borderId="24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4" fillId="0" borderId="3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</cellXfs>
  <cellStyles count="2">
    <cellStyle name="Ezres" xfId="1" builtinId="3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21"/>
  <sheetViews>
    <sheetView tabSelected="1" topLeftCell="A3" zoomScaleNormal="100" workbookViewId="0">
      <selection activeCell="D20" sqref="D20"/>
    </sheetView>
  </sheetViews>
  <sheetFormatPr defaultRowHeight="15" x14ac:dyDescent="0.25"/>
  <cols>
    <col min="1" max="1" width="9.140625" style="1"/>
    <col min="2" max="2" width="35" style="1" customWidth="1"/>
    <col min="3" max="20" width="20.7109375" style="1" customWidth="1"/>
    <col min="21" max="16384" width="9.140625" style="1"/>
  </cols>
  <sheetData>
    <row r="1" spans="2:20" ht="15.75" thickBot="1" x14ac:dyDescent="0.3"/>
    <row r="2" spans="2:20" ht="30" customHeight="1" thickTop="1" thickBot="1" x14ac:dyDescent="0.3">
      <c r="B2" s="36" t="s">
        <v>0</v>
      </c>
      <c r="C2" s="46" t="s">
        <v>1</v>
      </c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8"/>
    </row>
    <row r="3" spans="2:20" s="4" customFormat="1" ht="66.75" customHeight="1" x14ac:dyDescent="0.2">
      <c r="B3" s="37"/>
      <c r="C3" s="49" t="s">
        <v>19</v>
      </c>
      <c r="D3" s="50"/>
      <c r="E3" s="51" t="s">
        <v>20</v>
      </c>
      <c r="F3" s="50"/>
      <c r="G3" s="2" t="s">
        <v>21</v>
      </c>
      <c r="H3" s="51" t="s">
        <v>22</v>
      </c>
      <c r="I3" s="50"/>
      <c r="J3" s="2" t="s">
        <v>23</v>
      </c>
      <c r="K3" s="2" t="s">
        <v>24</v>
      </c>
      <c r="L3" s="2" t="s">
        <v>25</v>
      </c>
      <c r="M3" s="14" t="s">
        <v>26</v>
      </c>
      <c r="N3" s="3" t="s">
        <v>27</v>
      </c>
      <c r="O3" s="14" t="s">
        <v>28</v>
      </c>
      <c r="P3" s="3" t="s">
        <v>29</v>
      </c>
      <c r="Q3" s="14" t="s">
        <v>30</v>
      </c>
      <c r="R3" s="17" t="s">
        <v>31</v>
      </c>
      <c r="S3" s="44" t="s">
        <v>4</v>
      </c>
      <c r="T3" s="45"/>
    </row>
    <row r="4" spans="2:20" ht="15" customHeight="1" x14ac:dyDescent="0.25">
      <c r="B4" s="37"/>
      <c r="C4" s="5" t="s">
        <v>2</v>
      </c>
      <c r="D4" s="13" t="s">
        <v>3</v>
      </c>
      <c r="E4" s="6" t="s">
        <v>2</v>
      </c>
      <c r="F4" s="13" t="s">
        <v>3</v>
      </c>
      <c r="G4" s="6" t="s">
        <v>2</v>
      </c>
      <c r="H4" s="6" t="s">
        <v>2</v>
      </c>
      <c r="I4" s="13" t="s">
        <v>3</v>
      </c>
      <c r="J4" s="6" t="s">
        <v>2</v>
      </c>
      <c r="K4" s="6" t="s">
        <v>2</v>
      </c>
      <c r="L4" s="6" t="s">
        <v>2</v>
      </c>
      <c r="M4" s="15" t="s">
        <v>2</v>
      </c>
      <c r="N4" s="7" t="s">
        <v>2</v>
      </c>
      <c r="O4" s="15" t="s">
        <v>2</v>
      </c>
      <c r="P4" s="7" t="s">
        <v>2</v>
      </c>
      <c r="Q4" s="15" t="s">
        <v>2</v>
      </c>
      <c r="R4" s="18" t="s">
        <v>2</v>
      </c>
      <c r="S4" s="39" t="s">
        <v>2</v>
      </c>
      <c r="T4" s="52" t="s">
        <v>3</v>
      </c>
    </row>
    <row r="5" spans="2:20" ht="19.5" thickBot="1" x14ac:dyDescent="0.3">
      <c r="B5" s="38"/>
      <c r="C5" s="41">
        <v>1</v>
      </c>
      <c r="D5" s="42"/>
      <c r="E5" s="43">
        <v>2</v>
      </c>
      <c r="F5" s="42"/>
      <c r="G5" s="8">
        <v>3</v>
      </c>
      <c r="H5" s="43">
        <v>4</v>
      </c>
      <c r="I5" s="42"/>
      <c r="J5" s="8">
        <v>5</v>
      </c>
      <c r="K5" s="8">
        <v>6</v>
      </c>
      <c r="L5" s="8">
        <v>7</v>
      </c>
      <c r="M5" s="16">
        <v>8</v>
      </c>
      <c r="N5" s="9">
        <v>9</v>
      </c>
      <c r="O5" s="16">
        <v>10</v>
      </c>
      <c r="P5" s="9">
        <v>11</v>
      </c>
      <c r="Q5" s="16">
        <v>12</v>
      </c>
      <c r="R5" s="19">
        <v>13</v>
      </c>
      <c r="S5" s="40"/>
      <c r="T5" s="53"/>
    </row>
    <row r="6" spans="2:20" ht="15.75" thickTop="1" x14ac:dyDescent="0.25">
      <c r="B6" s="10" t="s">
        <v>6</v>
      </c>
      <c r="C6" s="21">
        <v>70700</v>
      </c>
      <c r="D6" s="22">
        <v>44500</v>
      </c>
      <c r="E6" s="23">
        <v>9000</v>
      </c>
      <c r="F6" s="22"/>
      <c r="G6" s="23">
        <v>1800</v>
      </c>
      <c r="H6" s="23">
        <v>2700</v>
      </c>
      <c r="I6" s="22"/>
      <c r="J6" s="23">
        <v>36000</v>
      </c>
      <c r="K6" s="23">
        <v>4500</v>
      </c>
      <c r="L6" s="23">
        <v>1800</v>
      </c>
      <c r="M6" s="24">
        <v>4500</v>
      </c>
      <c r="N6" s="25">
        <v>4500</v>
      </c>
      <c r="O6" s="24">
        <v>24000</v>
      </c>
      <c r="P6" s="25">
        <v>27000</v>
      </c>
      <c r="Q6" s="24">
        <v>9000</v>
      </c>
      <c r="R6" s="26">
        <v>4500</v>
      </c>
      <c r="S6" s="27">
        <f>C6+E6+G6+H6+J6+K6+L6+M6+N6+O6+P6+Q6+R6</f>
        <v>200000</v>
      </c>
      <c r="T6" s="28">
        <f>D6+F6+I6</f>
        <v>44500</v>
      </c>
    </row>
    <row r="7" spans="2:20" ht="28.5" x14ac:dyDescent="0.25">
      <c r="B7" s="10" t="s">
        <v>7</v>
      </c>
      <c r="C7" s="29">
        <v>3480</v>
      </c>
      <c r="D7" s="30">
        <v>3480</v>
      </c>
      <c r="E7" s="31">
        <v>900</v>
      </c>
      <c r="F7" s="30"/>
      <c r="G7" s="31">
        <v>720</v>
      </c>
      <c r="H7" s="31">
        <v>39330</v>
      </c>
      <c r="I7" s="30">
        <v>10800</v>
      </c>
      <c r="J7" s="31">
        <v>23728</v>
      </c>
      <c r="K7" s="31"/>
      <c r="L7" s="31">
        <v>16263</v>
      </c>
      <c r="M7" s="32"/>
      <c r="N7" s="33">
        <v>6300</v>
      </c>
      <c r="O7" s="32">
        <v>102029</v>
      </c>
      <c r="P7" s="33">
        <v>2250</v>
      </c>
      <c r="Q7" s="32"/>
      <c r="R7" s="34"/>
      <c r="S7" s="27">
        <f t="shared" ref="S7:S19" si="0">C7+E7+G7+H7+J7+K7+L7+M7+N7+O7+P7+Q7+R7</f>
        <v>195000</v>
      </c>
      <c r="T7" s="28">
        <f t="shared" ref="T7:T19" si="1">D7+F7+I7</f>
        <v>14280</v>
      </c>
    </row>
    <row r="8" spans="2:20" x14ac:dyDescent="0.25">
      <c r="B8" s="10" t="s">
        <v>8</v>
      </c>
      <c r="C8" s="29">
        <v>34200</v>
      </c>
      <c r="D8" s="30"/>
      <c r="E8" s="31">
        <v>31500</v>
      </c>
      <c r="F8" s="30"/>
      <c r="G8" s="31">
        <v>700</v>
      </c>
      <c r="H8" s="31">
        <v>4500</v>
      </c>
      <c r="I8" s="30">
        <v>3500</v>
      </c>
      <c r="J8" s="31">
        <v>24000</v>
      </c>
      <c r="K8" s="31">
        <v>28800</v>
      </c>
      <c r="L8" s="31">
        <v>4000</v>
      </c>
      <c r="M8" s="32">
        <v>10000</v>
      </c>
      <c r="N8" s="33">
        <v>1800</v>
      </c>
      <c r="O8" s="32">
        <v>45000</v>
      </c>
      <c r="P8" s="33">
        <v>2500</v>
      </c>
      <c r="Q8" s="32">
        <v>1100</v>
      </c>
      <c r="R8" s="34">
        <v>1900</v>
      </c>
      <c r="S8" s="27">
        <f t="shared" si="0"/>
        <v>190000</v>
      </c>
      <c r="T8" s="28">
        <f t="shared" si="1"/>
        <v>3500</v>
      </c>
    </row>
    <row r="9" spans="2:20" ht="28.5" x14ac:dyDescent="0.25">
      <c r="B9" s="10" t="s">
        <v>9</v>
      </c>
      <c r="C9" s="29">
        <v>20000</v>
      </c>
      <c r="D9" s="30">
        <v>10000</v>
      </c>
      <c r="E9" s="31"/>
      <c r="F9" s="30"/>
      <c r="G9" s="31"/>
      <c r="H9" s="31">
        <v>6000</v>
      </c>
      <c r="I9" s="30">
        <v>1000</v>
      </c>
      <c r="J9" s="31">
        <v>49000</v>
      </c>
      <c r="K9" s="31"/>
      <c r="L9" s="31">
        <v>30000</v>
      </c>
      <c r="M9" s="32"/>
      <c r="N9" s="33"/>
      <c r="O9" s="32">
        <v>80000</v>
      </c>
      <c r="P9" s="33"/>
      <c r="Q9" s="32"/>
      <c r="R9" s="34"/>
      <c r="S9" s="27">
        <f t="shared" si="0"/>
        <v>185000</v>
      </c>
      <c r="T9" s="28">
        <f t="shared" si="1"/>
        <v>11000</v>
      </c>
    </row>
    <row r="10" spans="2:20" ht="28.5" x14ac:dyDescent="0.25">
      <c r="B10" s="10" t="s">
        <v>18</v>
      </c>
      <c r="C10" s="29">
        <v>26235</v>
      </c>
      <c r="D10" s="30"/>
      <c r="E10" s="31">
        <v>12579</v>
      </c>
      <c r="F10" s="30"/>
      <c r="G10" s="31">
        <v>7500</v>
      </c>
      <c r="H10" s="31">
        <v>60765</v>
      </c>
      <c r="I10" s="30"/>
      <c r="J10" s="31"/>
      <c r="K10" s="31">
        <v>23220</v>
      </c>
      <c r="L10" s="31"/>
      <c r="M10" s="32">
        <v>2165</v>
      </c>
      <c r="N10" s="33"/>
      <c r="O10" s="32">
        <v>39086</v>
      </c>
      <c r="P10" s="33"/>
      <c r="Q10" s="32">
        <v>3000</v>
      </c>
      <c r="R10" s="34">
        <v>450</v>
      </c>
      <c r="S10" s="27">
        <f t="shared" si="0"/>
        <v>175000</v>
      </c>
      <c r="T10" s="28">
        <f t="shared" si="1"/>
        <v>0</v>
      </c>
    </row>
    <row r="11" spans="2:20" ht="28.5" x14ac:dyDescent="0.25">
      <c r="B11" s="10" t="s">
        <v>10</v>
      </c>
      <c r="C11" s="29">
        <v>70000</v>
      </c>
      <c r="D11" s="30">
        <v>55000</v>
      </c>
      <c r="E11" s="31">
        <v>8600</v>
      </c>
      <c r="F11" s="30"/>
      <c r="G11" s="31">
        <v>1000</v>
      </c>
      <c r="H11" s="31"/>
      <c r="I11" s="30"/>
      <c r="J11" s="31">
        <v>16500</v>
      </c>
      <c r="K11" s="31">
        <v>1800</v>
      </c>
      <c r="L11" s="31">
        <v>1100</v>
      </c>
      <c r="M11" s="32">
        <v>1300</v>
      </c>
      <c r="N11" s="33"/>
      <c r="O11" s="32">
        <v>1800</v>
      </c>
      <c r="P11" s="33">
        <v>2200</v>
      </c>
      <c r="Q11" s="32"/>
      <c r="R11" s="34">
        <v>700</v>
      </c>
      <c r="S11" s="27">
        <f t="shared" si="0"/>
        <v>105000</v>
      </c>
      <c r="T11" s="28">
        <f t="shared" si="1"/>
        <v>55000</v>
      </c>
    </row>
    <row r="12" spans="2:20" x14ac:dyDescent="0.25">
      <c r="B12" s="10" t="s">
        <v>11</v>
      </c>
      <c r="C12" s="29">
        <v>32400</v>
      </c>
      <c r="D12" s="30">
        <v>25000</v>
      </c>
      <c r="E12" s="31">
        <v>4500</v>
      </c>
      <c r="F12" s="30"/>
      <c r="G12" s="31">
        <v>900</v>
      </c>
      <c r="H12" s="31">
        <v>4500</v>
      </c>
      <c r="I12" s="30">
        <v>3000</v>
      </c>
      <c r="J12" s="31">
        <v>15300</v>
      </c>
      <c r="K12" s="31">
        <v>9900</v>
      </c>
      <c r="L12" s="31">
        <v>5850</v>
      </c>
      <c r="M12" s="32">
        <v>2700</v>
      </c>
      <c r="N12" s="33">
        <v>7200</v>
      </c>
      <c r="O12" s="32">
        <v>3600</v>
      </c>
      <c r="P12" s="33">
        <v>2250</v>
      </c>
      <c r="Q12" s="32">
        <v>4500</v>
      </c>
      <c r="R12" s="34">
        <v>1400</v>
      </c>
      <c r="S12" s="27">
        <f t="shared" si="0"/>
        <v>95000</v>
      </c>
      <c r="T12" s="28">
        <f t="shared" si="1"/>
        <v>28000</v>
      </c>
    </row>
    <row r="13" spans="2:20" x14ac:dyDescent="0.25">
      <c r="B13" s="10" t="s">
        <v>12</v>
      </c>
      <c r="C13" s="29">
        <v>25690</v>
      </c>
      <c r="D13" s="30">
        <v>6000</v>
      </c>
      <c r="E13" s="31">
        <v>3000</v>
      </c>
      <c r="F13" s="30"/>
      <c r="G13" s="31">
        <v>2400</v>
      </c>
      <c r="H13" s="31">
        <v>1277</v>
      </c>
      <c r="I13" s="30"/>
      <c r="J13" s="31">
        <v>34033</v>
      </c>
      <c r="K13" s="31">
        <v>800</v>
      </c>
      <c r="L13" s="31"/>
      <c r="M13" s="32">
        <v>500</v>
      </c>
      <c r="N13" s="33">
        <v>9500</v>
      </c>
      <c r="O13" s="32">
        <v>1300</v>
      </c>
      <c r="P13" s="33"/>
      <c r="Q13" s="32">
        <v>3900</v>
      </c>
      <c r="R13" s="34">
        <v>2600</v>
      </c>
      <c r="S13" s="27">
        <f t="shared" si="0"/>
        <v>85000</v>
      </c>
      <c r="T13" s="28">
        <f t="shared" si="1"/>
        <v>6000</v>
      </c>
    </row>
    <row r="14" spans="2:20" x14ac:dyDescent="0.25">
      <c r="B14" s="10" t="s">
        <v>13</v>
      </c>
      <c r="C14" s="29">
        <v>19000</v>
      </c>
      <c r="D14" s="30"/>
      <c r="E14" s="31">
        <v>0</v>
      </c>
      <c r="F14" s="30"/>
      <c r="G14" s="31">
        <v>0</v>
      </c>
      <c r="H14" s="31">
        <v>0</v>
      </c>
      <c r="I14" s="30"/>
      <c r="J14" s="31">
        <v>36000</v>
      </c>
      <c r="K14" s="31">
        <v>1500</v>
      </c>
      <c r="L14" s="31">
        <v>0</v>
      </c>
      <c r="M14" s="32">
        <v>0</v>
      </c>
      <c r="N14" s="33">
        <v>0</v>
      </c>
      <c r="O14" s="32">
        <v>1500</v>
      </c>
      <c r="P14" s="33">
        <v>9000</v>
      </c>
      <c r="Q14" s="32">
        <v>3000</v>
      </c>
      <c r="R14" s="34">
        <v>5000</v>
      </c>
      <c r="S14" s="27">
        <f t="shared" si="0"/>
        <v>75000</v>
      </c>
      <c r="T14" s="28">
        <f t="shared" si="1"/>
        <v>0</v>
      </c>
    </row>
    <row r="15" spans="2:20" ht="28.5" x14ac:dyDescent="0.25">
      <c r="B15" s="10" t="s">
        <v>14</v>
      </c>
      <c r="C15" s="29">
        <v>10000</v>
      </c>
      <c r="D15" s="30">
        <v>1000</v>
      </c>
      <c r="E15" s="31">
        <v>1000</v>
      </c>
      <c r="F15" s="30"/>
      <c r="G15" s="31">
        <v>2000</v>
      </c>
      <c r="H15" s="31">
        <v>4000</v>
      </c>
      <c r="I15" s="30"/>
      <c r="J15" s="31">
        <v>30000</v>
      </c>
      <c r="K15" s="31"/>
      <c r="L15" s="31">
        <v>1000</v>
      </c>
      <c r="M15" s="32">
        <v>4000</v>
      </c>
      <c r="N15" s="33">
        <v>3000</v>
      </c>
      <c r="O15" s="32">
        <v>1000</v>
      </c>
      <c r="P15" s="33">
        <v>5000</v>
      </c>
      <c r="Q15" s="32">
        <v>2000</v>
      </c>
      <c r="R15" s="34">
        <v>7000</v>
      </c>
      <c r="S15" s="27">
        <f t="shared" si="0"/>
        <v>70000</v>
      </c>
      <c r="T15" s="28">
        <f t="shared" si="1"/>
        <v>1000</v>
      </c>
    </row>
    <row r="16" spans="2:20" x14ac:dyDescent="0.25">
      <c r="B16" s="10" t="s">
        <v>5</v>
      </c>
      <c r="C16" s="29">
        <v>10000</v>
      </c>
      <c r="D16" s="30"/>
      <c r="E16" s="31">
        <v>7000</v>
      </c>
      <c r="F16" s="30"/>
      <c r="G16" s="31">
        <v>5000</v>
      </c>
      <c r="H16" s="31"/>
      <c r="I16" s="30"/>
      <c r="J16" s="31">
        <v>10000</v>
      </c>
      <c r="K16" s="31">
        <v>3000</v>
      </c>
      <c r="L16" s="31"/>
      <c r="M16" s="32">
        <v>4000</v>
      </c>
      <c r="N16" s="33">
        <v>5000</v>
      </c>
      <c r="O16" s="32">
        <v>5000</v>
      </c>
      <c r="P16" s="33">
        <v>6000</v>
      </c>
      <c r="Q16" s="32">
        <v>2000</v>
      </c>
      <c r="R16" s="34">
        <v>5000</v>
      </c>
      <c r="S16" s="27">
        <f t="shared" si="0"/>
        <v>62000</v>
      </c>
      <c r="T16" s="28">
        <f t="shared" si="1"/>
        <v>0</v>
      </c>
    </row>
    <row r="17" spans="2:20" ht="28.5" x14ac:dyDescent="0.25">
      <c r="B17" s="10" t="s">
        <v>15</v>
      </c>
      <c r="C17" s="29">
        <v>20000</v>
      </c>
      <c r="D17" s="30">
        <v>20000</v>
      </c>
      <c r="E17" s="31">
        <v>1500</v>
      </c>
      <c r="F17" s="30"/>
      <c r="G17" s="31">
        <v>0</v>
      </c>
      <c r="H17" s="31">
        <v>0</v>
      </c>
      <c r="I17" s="30">
        <v>0</v>
      </c>
      <c r="J17" s="31">
        <v>15000</v>
      </c>
      <c r="K17" s="31">
        <v>0</v>
      </c>
      <c r="L17" s="31">
        <v>0</v>
      </c>
      <c r="M17" s="32">
        <v>0</v>
      </c>
      <c r="N17" s="33">
        <v>0</v>
      </c>
      <c r="O17" s="32">
        <v>500</v>
      </c>
      <c r="P17" s="33">
        <v>3000</v>
      </c>
      <c r="Q17" s="32">
        <v>2000</v>
      </c>
      <c r="R17" s="34">
        <v>0</v>
      </c>
      <c r="S17" s="27">
        <f t="shared" si="0"/>
        <v>42000</v>
      </c>
      <c r="T17" s="28">
        <f t="shared" si="1"/>
        <v>20000</v>
      </c>
    </row>
    <row r="18" spans="2:20" ht="28.5" x14ac:dyDescent="0.25">
      <c r="B18" s="10" t="s">
        <v>16</v>
      </c>
      <c r="C18" s="29">
        <v>17000</v>
      </c>
      <c r="D18" s="30">
        <v>17000</v>
      </c>
      <c r="E18" s="31">
        <v>11250</v>
      </c>
      <c r="F18" s="30"/>
      <c r="G18" s="31"/>
      <c r="H18" s="31">
        <v>2000</v>
      </c>
      <c r="I18" s="30"/>
      <c r="J18" s="31">
        <v>4000</v>
      </c>
      <c r="K18" s="31"/>
      <c r="L18" s="31">
        <v>1000</v>
      </c>
      <c r="M18" s="32"/>
      <c r="N18" s="33"/>
      <c r="O18" s="32">
        <v>3000</v>
      </c>
      <c r="P18" s="33">
        <v>2000</v>
      </c>
      <c r="Q18" s="32">
        <v>1500</v>
      </c>
      <c r="R18" s="34">
        <v>250</v>
      </c>
      <c r="S18" s="27">
        <f t="shared" si="0"/>
        <v>42000</v>
      </c>
      <c r="T18" s="28">
        <f t="shared" si="1"/>
        <v>17000</v>
      </c>
    </row>
    <row r="19" spans="2:20" ht="29.25" thickBot="1" x14ac:dyDescent="0.3">
      <c r="B19" s="11" t="s">
        <v>17</v>
      </c>
      <c r="C19" s="29">
        <v>1000</v>
      </c>
      <c r="D19" s="30"/>
      <c r="E19" s="31">
        <v>2000</v>
      </c>
      <c r="F19" s="30"/>
      <c r="G19" s="31">
        <v>1500</v>
      </c>
      <c r="H19" s="31">
        <v>1000</v>
      </c>
      <c r="I19" s="30"/>
      <c r="J19" s="31">
        <v>18000</v>
      </c>
      <c r="K19" s="31"/>
      <c r="L19" s="31"/>
      <c r="M19" s="32">
        <v>1900</v>
      </c>
      <c r="N19" s="33"/>
      <c r="O19" s="32">
        <v>3000</v>
      </c>
      <c r="P19" s="33">
        <v>1400</v>
      </c>
      <c r="Q19" s="32">
        <v>1700</v>
      </c>
      <c r="R19" s="34">
        <v>3500</v>
      </c>
      <c r="S19" s="27">
        <f t="shared" si="0"/>
        <v>35000</v>
      </c>
      <c r="T19" s="28">
        <f t="shared" si="1"/>
        <v>0</v>
      </c>
    </row>
    <row r="20" spans="2:20" ht="16.5" thickTop="1" thickBot="1" x14ac:dyDescent="0.3">
      <c r="B20" s="12" t="s">
        <v>4</v>
      </c>
      <c r="C20" s="20">
        <f>SUM(C6:C19)</f>
        <v>359705</v>
      </c>
      <c r="D20" s="20">
        <f t="shared" ref="D20:T20" si="2">SUM(D6:D19)</f>
        <v>181980</v>
      </c>
      <c r="E20" s="20">
        <f t="shared" si="2"/>
        <v>92829</v>
      </c>
      <c r="F20" s="20">
        <f t="shared" si="2"/>
        <v>0</v>
      </c>
      <c r="G20" s="20">
        <f t="shared" si="2"/>
        <v>23520</v>
      </c>
      <c r="H20" s="20">
        <f t="shared" si="2"/>
        <v>126072</v>
      </c>
      <c r="I20" s="20">
        <f t="shared" si="2"/>
        <v>18300</v>
      </c>
      <c r="J20" s="20">
        <f t="shared" si="2"/>
        <v>311561</v>
      </c>
      <c r="K20" s="20">
        <f t="shared" si="2"/>
        <v>73520</v>
      </c>
      <c r="L20" s="20">
        <f t="shared" si="2"/>
        <v>61013</v>
      </c>
      <c r="M20" s="20">
        <f t="shared" si="2"/>
        <v>31065</v>
      </c>
      <c r="N20" s="20">
        <f t="shared" si="2"/>
        <v>37300</v>
      </c>
      <c r="O20" s="20">
        <f t="shared" si="2"/>
        <v>310815</v>
      </c>
      <c r="P20" s="20">
        <f t="shared" si="2"/>
        <v>62600</v>
      </c>
      <c r="Q20" s="20">
        <f t="shared" si="2"/>
        <v>33700</v>
      </c>
      <c r="R20" s="20">
        <f t="shared" si="2"/>
        <v>32300</v>
      </c>
      <c r="S20" s="20">
        <f t="shared" si="2"/>
        <v>1556000</v>
      </c>
      <c r="T20" s="35">
        <f t="shared" si="2"/>
        <v>200280</v>
      </c>
    </row>
    <row r="21" spans="2:20" ht="15.75" thickTop="1" x14ac:dyDescent="0.25"/>
  </sheetData>
  <mergeCells count="11">
    <mergeCell ref="B2:B5"/>
    <mergeCell ref="S4:S5"/>
    <mergeCell ref="C5:D5"/>
    <mergeCell ref="E5:F5"/>
    <mergeCell ref="H5:I5"/>
    <mergeCell ref="S3:T3"/>
    <mergeCell ref="C2:T2"/>
    <mergeCell ref="C3:D3"/>
    <mergeCell ref="E3:F3"/>
    <mergeCell ref="T4:T5"/>
    <mergeCell ref="H3:I3"/>
  </mergeCells>
  <pageMargins left="0.70866141732283472" right="0.70866141732283472" top="0.74803149606299213" bottom="0.74803149606299213" header="0.31496062992125984" footer="0.31496062992125984"/>
  <pageSetup paperSize="8" scale="46" fitToHeight="0" orientation="landscape" r:id="rId1"/>
  <headerFooter>
    <oddHeader>&amp;C
&amp;R1. sz. melléklet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Támogatás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Varga Zsuzsanna</dc:creator>
  <cp:lastModifiedBy>Varga József Lajos</cp:lastModifiedBy>
  <cp:lastPrinted>2014-02-18T08:01:20Z</cp:lastPrinted>
  <dcterms:created xsi:type="dcterms:W3CDTF">2012-08-16T09:33:36Z</dcterms:created>
  <dcterms:modified xsi:type="dcterms:W3CDTF">2014-08-13T09:33:36Z</dcterms:modified>
</cp:coreProperties>
</file>